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265270C2-D14E-4C36-9F31-1D54468F3D25}" xr6:coauthVersionLast="47" xr6:coauthVersionMax="47" xr10:uidLastSave="{00000000-0000-0000-0000-000000000000}"/>
  <bookViews>
    <workbookView xWindow="-90" yWindow="0" windowWidth="19380" windowHeight="20970" xr2:uid="{FF8C5162-46F0-40F5-B3B7-479C67F33FE2}"/>
  </bookViews>
  <sheets>
    <sheet name="DICIEMBRE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4" i="1"/>
  <c r="H29" i="1"/>
  <c r="H28" i="1" l="1"/>
</calcChain>
</file>

<file path=xl/sharedStrings.xml><?xml version="1.0" encoding="utf-8"?>
<sst xmlns="http://schemas.openxmlformats.org/spreadsheetml/2006/main" count="82" uniqueCount="73">
  <si>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</si>
  <si>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</si>
  <si>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</si>
  <si>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</si>
  <si>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</si>
  <si>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</si>
  <si>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</si>
  <si>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</si>
  <si>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</si>
  <si>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</si>
  <si>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</si>
  <si>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</si>
  <si>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</si>
  <si>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</si>
  <si>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</si>
  <si>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</si>
  <si>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</si>
  <si>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</si>
  <si>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>TRIGONO SAS</t>
  </si>
  <si>
    <t xml:space="preserve">DTI </t>
  </si>
  <si>
    <t xml:space="preserve">DTH </t>
  </si>
  <si>
    <t>DCRC</t>
  </si>
  <si>
    <t>DRL</t>
  </si>
  <si>
    <t>DTI</t>
  </si>
  <si>
    <t>DICIEMBRE DE 2025</t>
  </si>
  <si>
    <t>JUAN CAMILO SERRANO VALENZUELA ABOGADOS SAS</t>
  </si>
  <si>
    <t>CAJA DE COMPENSACIÓN FAMILIAR COMPENSAR</t>
  </si>
  <si>
    <t>PRIMERAPAGINA COLOMBIA SAS</t>
  </si>
  <si>
    <t>ASSERTIVA COLOMBIA SAS</t>
  </si>
  <si>
    <t>PROVEER INSTITUCIONAL SAS</t>
  </si>
  <si>
    <t>SOLUCIONES H2O SAS</t>
  </si>
  <si>
    <t>CYBERIA COLOMBIA LTDA</t>
  </si>
  <si>
    <t>MEMORY CORP SAS</t>
  </si>
  <si>
    <t>Distracom S.A.</t>
  </si>
  <si>
    <t>BUSINESS TECHNOLOGIES COMPANY S.A.S.</t>
  </si>
  <si>
    <t>DIGITAL WARE S.A.S.</t>
  </si>
  <si>
    <t>ERGOIDEAL SOLUTIONS AT WORK SAS</t>
  </si>
  <si>
    <t>GIGA COLOMBIA SAS</t>
  </si>
  <si>
    <t>PROYETEC COLOMBIA LTDA</t>
  </si>
  <si>
    <t>GLOBAL DE SUMINISTROS INDUSTRIALES SAS</t>
  </si>
  <si>
    <t>PSIGMA CORPORATION SAS</t>
  </si>
  <si>
    <t>INITIUM BTL SAS</t>
  </si>
  <si>
    <t>Adicionar los recursos de la bolsa en $20.000.000 IVA incluido.</t>
  </si>
  <si>
    <t>Realizar exámenes médicos empresariales con Énfasis Osteomuscular - de Ingreso y/o de retiro- optometría, y exámenes psicosensométricos para conductor, de acuerdo con los requerimientos del Fondo.</t>
  </si>
  <si>
    <t>Prorrogar la duración por 12 meses, hasta el 12 de diciembre de 2026, y adicionar su valor en USD $5.880 exento de IVA (TRM 3854,28 del 11/12/2025), para un valor total de la orden de USD $12,862 exento de IVA.</t>
  </si>
  <si>
    <t>Adicionar al valor de la orden el valor de USD $5.814,50 (TRM 3810 del 12/12/2025)para un valor total de USD $9,777.21 IVA incluido, prorrogar la duración hasta el 24 de diciembre de 2026, y adicionar al alcance del objeto contractual la bolsa de recursos para contar con los servicios profesionales que permitan gestionar y crear campañas sobre conciencia de ciberseguridad,</t>
  </si>
  <si>
    <t>Suministro de elementos de papelería, con el fin de garantizar los suministros necesarios para los funcionarios de la entidad,</t>
  </si>
  <si>
    <t>realizar el mantenimiento de los tanques de agua potable y lluvias y del equipo que compone el sistema, así como prestar los servicios asociados a la disposición de lodos contaminados y certificación de pureza del agua, y proveer una bolsa de disponibilidad para los repuestos e instalaciones que se requieran, previa aprobación del Fondo.</t>
  </si>
  <si>
    <t>suministrar repuestos y accesorios tecnológicos de acuerdo con los requerimientos del Fondo.</t>
  </si>
  <si>
    <t>prestar los servicios de transporte, recogida, entrega, custodia y preservación de los medios magnéticos del Fondo, de acuerdo con los requerimientos de la entidad.</t>
  </si>
  <si>
    <t xml:space="preserve">Bolsa de suministros de combustible para garantizar el plan de continuidad del Fondo mediante funcionamiento de la planta eléctrica y el parque automotor. </t>
  </si>
  <si>
    <t>Ampliar la orden hasta el 31 de diciembre de 2026 y extender su valor en $5.390.000 Excluido IVA.</t>
  </si>
  <si>
    <t>renovar el servicio de soporte y mantenimiento anual del aplicativo Kactus, incluyendo una bolsa de horas de consultoría especializada por demanda, de acuerdo con los requerimientos del Fondo.</t>
  </si>
  <si>
    <t xml:space="preserve">Adicionar el valor de la orden en la suma de $5.000.000 Exento de IVA, equivalente a 20 inspecciones, para un total de valor de la orden de $9.800.000 Exento de IVA. Prorrogar la duración de la orden por un año adicional, hasta el 2 de abril de 2027. </t>
  </si>
  <si>
    <t>Ampliar la orden hasta el 28 de enero de 2025.</t>
  </si>
  <si>
    <t>prestar los servicios de horas ingeniero a través de una bolsa de recursos de 215 horas para efectuar ajustes a los flujos y parametrización de funcionalidades dentro de OnBase.</t>
  </si>
  <si>
    <t>realizar la entrega, instalación, adecuación eléctrica y prestar los servicios necesarios para la modernización de dos (2) equipos de ventilación mecánica, con el fin de garantizar un ambiente laboral adecuado y el correcto funcionamiento de los sistemas de extracción, de acuerdo con lo requerido por el Fondo</t>
  </si>
  <si>
    <t>entregar al FONDO las chaquetas térmicas impermeables para los funcionarios y los elementos distintivos para el Sistema Comando Incidente (chaquetas y kits de emergencias).</t>
  </si>
  <si>
    <t>Adicionar el valor del contrato en $4.814.000 (exento de iva) por concepto de 58 pruebas kompedisc y prorrogar la duración de la orden hasta el 30 de julio de 2027</t>
  </si>
  <si>
    <t>desarrollar y coordinar la ejecución de actividades BTL (Below the line) de relacionamiento ciudadano presenciales en diferentes ciudades de Colombia, de acuerdo con los requerimientos del Fondo</t>
  </si>
  <si>
    <t>Otrosí 1067-1</t>
  </si>
  <si>
    <t>Otrosí 1118-1</t>
  </si>
  <si>
    <t>Otrosí 1076-1</t>
  </si>
  <si>
    <t>Otrosí 1106-1</t>
  </si>
  <si>
    <t>CCE- 157987</t>
  </si>
  <si>
    <t>CCE-158425</t>
  </si>
  <si>
    <t>Otrosí1043-2</t>
  </si>
  <si>
    <t>Otrosí 1119-1</t>
  </si>
  <si>
    <t>Otrosí 1147-1</t>
  </si>
  <si>
    <t>Otrosí 1063-2</t>
  </si>
  <si>
    <t xml:space="preserve"> DJU </t>
  </si>
  <si>
    <t xml:space="preserve">ROP </t>
  </si>
  <si>
    <t>DRC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</si>
</sst>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9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4" fontId="2" fillId="0" borderId="4" xfId="9" applyFont="1" applyBorder="1" applyAlignment="1">
      <alignment horizontal="center" vertical="center" wrapText="1"/>
    </xf>
  </cellXfs>
  <cellStyles count="10">
    <cellStyle name="Moneda" xfId="9" builtinId="4"/>
    <cellStyle name="Moneda 2" xfId="2" xr:uid="{BBDBF2C6-85C9-48FD-ACFB-E5B0D88A06DE}"/>
    <cellStyle name="Moneda 2 2" xfId="8" xr:uid="{A2FD2AEF-231F-4BF6-90B6-6FC0FB3347F2}"/>
    <cellStyle name="Moneda 3" xfId="3" xr:uid="{B3EA99C1-73A7-46C9-9A8E-7D484FE3501B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  <cellStyle name="Normal 6" xfId="7" xr:uid="{0176CA74-EB07-4DEB-9269-70B430EFA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1233717</xdr:colOff>
      <xdr:row>1</xdr:row>
      <xdr:rowOff>931636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29"/>
  <sheetViews>
    <sheetView tabSelected="1" topLeftCell="D1" zoomScale="70" zoomScaleNormal="70" workbookViewId="0">
      <selection activeCell="D29" sqref="D29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11" x14ac:dyDescent="0.25">
      <c r="A3" s="25" t="s">
        <v>24</v>
      </c>
      <c r="B3" s="26"/>
      <c r="C3" s="26"/>
      <c r="D3" s="26"/>
      <c r="E3" s="26"/>
      <c r="F3" s="26"/>
      <c r="G3" s="26"/>
      <c r="H3" s="27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17" customFormat="1" ht="24.75" customHeight="1" x14ac:dyDescent="0.25">
      <c r="A5" s="18" t="s">
        <v>60</v>
      </c>
      <c r="B5" s="19">
        <v>46000</v>
      </c>
      <c r="C5" s="19" t="s">
        <v>70</v>
      </c>
      <c r="D5" s="21" t="s">
        <v>25</v>
      </c>
      <c r="E5" s="20">
        <v>900626360</v>
      </c>
      <c r="F5" s="21" t="s">
        <v>42</v>
      </c>
      <c r="G5" s="28">
        <v>20000000</v>
      </c>
      <c r="H5" s="20">
        <v>0</v>
      </c>
      <c r="I5" s="16"/>
      <c r="J5" s="16"/>
      <c r="K5" s="16"/>
    </row>
    <row r="6" spans="1:11" s="17" customFormat="1" ht="24.75" customHeight="1" x14ac:dyDescent="0.25">
      <c r="A6" s="18" t="s">
        <v>61</v>
      </c>
      <c r="B6" s="19">
        <v>46001</v>
      </c>
      <c r="C6" s="19" t="s">
        <v>20</v>
      </c>
      <c r="D6" s="21" t="s">
        <v>26</v>
      </c>
      <c r="E6" s="20">
        <v>800066942</v>
      </c>
      <c r="F6" s="21" t="s">
        <v>43</v>
      </c>
      <c r="G6" s="28">
        <v>1794000</v>
      </c>
      <c r="H6" s="20">
        <v>273</v>
      </c>
      <c r="I6" s="16"/>
      <c r="J6" s="16"/>
      <c r="K6" s="16"/>
    </row>
    <row r="7" spans="1:11" s="17" customFormat="1" ht="24.75" customHeight="1" x14ac:dyDescent="0.25">
      <c r="A7" s="18" t="s">
        <v>62</v>
      </c>
      <c r="B7" s="19">
        <v>46002</v>
      </c>
      <c r="C7" s="19" t="s">
        <v>21</v>
      </c>
      <c r="D7" s="21" t="s">
        <v>27</v>
      </c>
      <c r="E7" s="20">
        <v>830080074</v>
      </c>
      <c r="F7" s="21" t="s">
        <v>44</v>
      </c>
      <c r="G7" s="28">
        <v>22661520</v>
      </c>
      <c r="H7" s="20">
        <v>360</v>
      </c>
      <c r="I7" s="16"/>
      <c r="J7" s="16"/>
      <c r="K7" s="16"/>
    </row>
    <row r="8" spans="1:11" s="17" customFormat="1" ht="24.75" customHeight="1" x14ac:dyDescent="0.25">
      <c r="A8" s="18" t="s">
        <v>63</v>
      </c>
      <c r="B8" s="19">
        <v>46003</v>
      </c>
      <c r="C8" s="19" t="s">
        <v>71</v>
      </c>
      <c r="D8" s="21" t="s">
        <v>28</v>
      </c>
      <c r="E8" s="20">
        <v>901586949</v>
      </c>
      <c r="F8" s="21" t="s">
        <v>45</v>
      </c>
      <c r="G8" s="28">
        <v>22151340</v>
      </c>
      <c r="H8" s="20">
        <v>360</v>
      </c>
      <c r="I8" s="16"/>
      <c r="J8" s="16"/>
      <c r="K8" s="16"/>
    </row>
    <row r="9" spans="1:11" s="17" customFormat="1" ht="24.75" customHeight="1" x14ac:dyDescent="0.25">
      <c r="A9" s="18" t="s">
        <v>64</v>
      </c>
      <c r="B9" s="19">
        <v>46006</v>
      </c>
      <c r="C9" s="19" t="s">
        <v>17</v>
      </c>
      <c r="D9" s="21" t="s">
        <v>29</v>
      </c>
      <c r="E9" s="20">
        <v>900365660</v>
      </c>
      <c r="F9" s="21" t="s">
        <v>46</v>
      </c>
      <c r="G9" s="28">
        <v>8036456</v>
      </c>
      <c r="H9" s="20">
        <v>15</v>
      </c>
      <c r="I9" s="16"/>
      <c r="J9" s="16"/>
      <c r="K9" s="16"/>
    </row>
    <row r="10" spans="1:11" s="17" customFormat="1" ht="24.75" customHeight="1" x14ac:dyDescent="0.25">
      <c r="A10" s="18">
        <v>1155</v>
      </c>
      <c r="B10" s="19">
        <v>46009</v>
      </c>
      <c r="C10" s="19" t="s">
        <v>17</v>
      </c>
      <c r="D10" s="21" t="s">
        <v>30</v>
      </c>
      <c r="E10" s="20">
        <v>900464949</v>
      </c>
      <c r="F10" s="21" t="s">
        <v>47</v>
      </c>
      <c r="G10" s="28">
        <v>36842319</v>
      </c>
      <c r="H10" s="20">
        <v>360</v>
      </c>
      <c r="I10" s="16"/>
      <c r="J10" s="16"/>
      <c r="K10" s="16"/>
    </row>
    <row r="11" spans="1:11" s="17" customFormat="1" ht="24.75" customHeight="1" x14ac:dyDescent="0.25">
      <c r="A11" s="18">
        <v>1156</v>
      </c>
      <c r="B11" s="19">
        <v>46009</v>
      </c>
      <c r="C11" s="19" t="s">
        <v>23</v>
      </c>
      <c r="D11" s="21" t="s">
        <v>31</v>
      </c>
      <c r="E11" s="20">
        <v>830071376</v>
      </c>
      <c r="F11" s="21" t="s">
        <v>48</v>
      </c>
      <c r="G11" s="28">
        <v>69000000</v>
      </c>
      <c r="H11" s="20">
        <v>1080</v>
      </c>
      <c r="I11" s="16"/>
      <c r="J11" s="16"/>
      <c r="K11" s="16"/>
    </row>
    <row r="12" spans="1:11" s="17" customFormat="1" ht="24.75" customHeight="1" x14ac:dyDescent="0.25">
      <c r="A12" s="18">
        <v>1157</v>
      </c>
      <c r="B12" s="19">
        <v>46009</v>
      </c>
      <c r="C12" s="19" t="s">
        <v>23</v>
      </c>
      <c r="D12" s="21" t="s">
        <v>32</v>
      </c>
      <c r="E12" s="20">
        <v>830505144</v>
      </c>
      <c r="F12" s="21" t="s">
        <v>49</v>
      </c>
      <c r="G12" s="28">
        <v>23708427</v>
      </c>
      <c r="H12" s="20">
        <v>360</v>
      </c>
      <c r="I12" s="16"/>
      <c r="J12" s="16"/>
      <c r="K12" s="16"/>
    </row>
    <row r="13" spans="1:11" s="17" customFormat="1" ht="24.75" customHeight="1" x14ac:dyDescent="0.25">
      <c r="A13" s="18" t="s">
        <v>65</v>
      </c>
      <c r="B13" s="19">
        <v>46010</v>
      </c>
      <c r="C13" s="19" t="s">
        <v>17</v>
      </c>
      <c r="D13" s="21" t="s">
        <v>33</v>
      </c>
      <c r="E13" s="20">
        <v>811009788</v>
      </c>
      <c r="F13" s="21" t="s">
        <v>50</v>
      </c>
      <c r="G13" s="28">
        <v>7000000</v>
      </c>
      <c r="H13" s="20">
        <v>258</v>
      </c>
      <c r="I13" s="16"/>
      <c r="J13" s="16"/>
      <c r="K13" s="16"/>
    </row>
    <row r="14" spans="1:11" s="17" customFormat="1" ht="24.75" customHeight="1" x14ac:dyDescent="0.25">
      <c r="A14" s="18" t="s">
        <v>66</v>
      </c>
      <c r="B14" s="19">
        <v>46010</v>
      </c>
      <c r="C14" s="19" t="s">
        <v>17</v>
      </c>
      <c r="D14" s="21" t="s">
        <v>34</v>
      </c>
      <c r="E14" s="20">
        <v>830109807</v>
      </c>
      <c r="F14" s="21" t="s">
        <v>51</v>
      </c>
      <c r="G14" s="28">
        <v>5390000</v>
      </c>
      <c r="H14" s="20">
        <v>360</v>
      </c>
      <c r="I14" s="16"/>
      <c r="J14" s="16"/>
      <c r="K14" s="16"/>
    </row>
    <row r="15" spans="1:11" s="17" customFormat="1" ht="24.75" customHeight="1" x14ac:dyDescent="0.25">
      <c r="A15" s="18">
        <v>1158</v>
      </c>
      <c r="B15" s="19">
        <v>46015</v>
      </c>
      <c r="C15" s="19" t="s">
        <v>19</v>
      </c>
      <c r="D15" s="21" t="s">
        <v>35</v>
      </c>
      <c r="E15" s="20">
        <v>830042244</v>
      </c>
      <c r="F15" s="21" t="s">
        <v>52</v>
      </c>
      <c r="G15" s="28">
        <v>69794165</v>
      </c>
      <c r="H15" s="20">
        <v>360</v>
      </c>
      <c r="I15" s="16"/>
      <c r="J15" s="16"/>
      <c r="K15" s="16"/>
    </row>
    <row r="16" spans="1:11" s="17" customFormat="1" ht="24.75" customHeight="1" x14ac:dyDescent="0.25">
      <c r="A16" s="18" t="s">
        <v>67</v>
      </c>
      <c r="B16" s="19">
        <v>46015</v>
      </c>
      <c r="C16" s="19" t="s">
        <v>20</v>
      </c>
      <c r="D16" s="21" t="s">
        <v>36</v>
      </c>
      <c r="E16" s="20">
        <v>901754800</v>
      </c>
      <c r="F16" s="21" t="s">
        <v>53</v>
      </c>
      <c r="G16" s="28">
        <v>5000000</v>
      </c>
      <c r="H16" s="20">
        <v>360</v>
      </c>
      <c r="I16" s="16"/>
      <c r="J16" s="16"/>
      <c r="K16" s="16"/>
    </row>
    <row r="17" spans="1:11" s="17" customFormat="1" ht="24.75" customHeight="1" x14ac:dyDescent="0.25">
      <c r="A17" s="18" t="s">
        <v>68</v>
      </c>
      <c r="B17" s="19">
        <v>46017</v>
      </c>
      <c r="C17" s="19" t="s">
        <v>22</v>
      </c>
      <c r="D17" s="21" t="s">
        <v>18</v>
      </c>
      <c r="E17" s="20">
        <v>830107437</v>
      </c>
      <c r="F17" s="21" t="s">
        <v>54</v>
      </c>
      <c r="G17" s="28">
        <v>0</v>
      </c>
      <c r="H17" s="20">
        <v>30</v>
      </c>
      <c r="I17" s="16"/>
      <c r="J17" s="16"/>
      <c r="K17" s="16"/>
    </row>
    <row r="18" spans="1:11" s="17" customFormat="1" ht="24.75" customHeight="1" x14ac:dyDescent="0.25">
      <c r="A18" s="18">
        <v>1159</v>
      </c>
      <c r="B18" s="19">
        <v>46020</v>
      </c>
      <c r="C18" s="19" t="s">
        <v>21</v>
      </c>
      <c r="D18" s="21" t="s">
        <v>37</v>
      </c>
      <c r="E18" s="20">
        <v>900554898</v>
      </c>
      <c r="F18" s="21" t="s">
        <v>55</v>
      </c>
      <c r="G18" s="28">
        <v>70569570</v>
      </c>
      <c r="H18" s="20">
        <v>360</v>
      </c>
      <c r="I18" s="16"/>
      <c r="J18" s="16"/>
      <c r="K18" s="16"/>
    </row>
    <row r="19" spans="1:11" s="17" customFormat="1" ht="24.75" customHeight="1" x14ac:dyDescent="0.25">
      <c r="A19" s="18">
        <v>1160</v>
      </c>
      <c r="B19" s="19">
        <v>46020</v>
      </c>
      <c r="C19" s="19" t="s">
        <v>17</v>
      </c>
      <c r="D19" s="21" t="s">
        <v>38</v>
      </c>
      <c r="E19" s="20">
        <v>830085250</v>
      </c>
      <c r="F19" s="21" t="s">
        <v>56</v>
      </c>
      <c r="G19" s="28">
        <v>62072345</v>
      </c>
      <c r="H19" s="20">
        <v>90</v>
      </c>
      <c r="I19" s="16"/>
      <c r="J19" s="16"/>
      <c r="K19" s="16"/>
    </row>
    <row r="20" spans="1:11" s="17" customFormat="1" ht="24.75" customHeight="1" x14ac:dyDescent="0.25">
      <c r="A20" s="18">
        <v>1161</v>
      </c>
      <c r="B20" s="19">
        <v>46020</v>
      </c>
      <c r="C20" s="19" t="s">
        <v>20</v>
      </c>
      <c r="D20" s="21" t="s">
        <v>39</v>
      </c>
      <c r="E20" s="20">
        <v>900892480</v>
      </c>
      <c r="F20" s="21" t="s">
        <v>57</v>
      </c>
      <c r="G20" s="28">
        <v>8793243</v>
      </c>
      <c r="H20" s="20">
        <v>90</v>
      </c>
      <c r="I20" s="16"/>
      <c r="J20" s="16"/>
      <c r="K20" s="16"/>
    </row>
    <row r="21" spans="1:11" s="17" customFormat="1" ht="24.75" customHeight="1" x14ac:dyDescent="0.25">
      <c r="A21" s="18" t="s">
        <v>69</v>
      </c>
      <c r="B21" s="19">
        <v>46020</v>
      </c>
      <c r="C21" s="19" t="s">
        <v>20</v>
      </c>
      <c r="D21" s="21" t="s">
        <v>40</v>
      </c>
      <c r="E21" s="20">
        <v>830059465</v>
      </c>
      <c r="F21" s="21" t="s">
        <v>58</v>
      </c>
      <c r="G21" s="28">
        <v>4814000</v>
      </c>
      <c r="H21" s="20">
        <v>540</v>
      </c>
      <c r="I21" s="16"/>
      <c r="J21" s="16"/>
      <c r="K21" s="16"/>
    </row>
    <row r="22" spans="1:11" s="17" customFormat="1" ht="24.75" customHeight="1" x14ac:dyDescent="0.25">
      <c r="A22" s="18">
        <v>1162</v>
      </c>
      <c r="B22" s="19">
        <v>46021</v>
      </c>
      <c r="C22" s="19" t="s">
        <v>72</v>
      </c>
      <c r="D22" s="21" t="s">
        <v>41</v>
      </c>
      <c r="E22" s="20">
        <v>900630874</v>
      </c>
      <c r="F22" s="21" t="s">
        <v>59</v>
      </c>
      <c r="G22" s="28">
        <v>43234485</v>
      </c>
      <c r="H22" s="20">
        <v>180</v>
      </c>
      <c r="I22" s="16"/>
      <c r="J22" s="16"/>
      <c r="K22" s="16"/>
    </row>
    <row r="23" spans="1:11" ht="31.9" customHeight="1" x14ac:dyDescent="0.25">
      <c r="G23" s="5"/>
    </row>
    <row r="24" spans="1:11" x14ac:dyDescent="0.35">
      <c r="A24" s="5" t="s">
        <v>9</v>
      </c>
      <c r="B24" s="5">
        <v>10</v>
      </c>
      <c r="F24" s="7"/>
      <c r="G24" s="8" t="s">
        <v>10</v>
      </c>
      <c r="H24" s="9">
        <f>G9+G10+G11+G12+G13+G15+G18+G19+G20+G22</f>
        <v>399051010</v>
      </c>
    </row>
    <row r="25" spans="1:11" x14ac:dyDescent="0.35">
      <c r="A25" s="5" t="s">
        <v>11</v>
      </c>
      <c r="B25" s="5">
        <v>8</v>
      </c>
      <c r="F25" s="7"/>
      <c r="G25" s="10" t="s">
        <v>12</v>
      </c>
      <c r="H25" s="11">
        <v>0</v>
      </c>
    </row>
    <row r="26" spans="1:11" x14ac:dyDescent="0.35">
      <c r="F26" s="7"/>
      <c r="G26" s="8" t="s">
        <v>13</v>
      </c>
      <c r="H26" s="9">
        <f>G5+G6+G7+G8+G14+G16+G17+G21</f>
        <v>81810860</v>
      </c>
    </row>
    <row r="27" spans="1:11" x14ac:dyDescent="0.35">
      <c r="F27" s="10"/>
      <c r="G27" s="10" t="s">
        <v>14</v>
      </c>
      <c r="H27" s="11">
        <v>0</v>
      </c>
    </row>
    <row r="28" spans="1:11" x14ac:dyDescent="0.25">
      <c r="F28" s="12"/>
      <c r="G28" s="12" t="s">
        <v>15</v>
      </c>
      <c r="H28" s="13">
        <f>H24+H26</f>
        <v>480861870</v>
      </c>
    </row>
    <row r="29" spans="1:11" x14ac:dyDescent="0.25">
      <c r="F29" s="12"/>
      <c r="G29" s="12" t="s">
        <v>16</v>
      </c>
      <c r="H29" s="13">
        <f>H25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2026-01-20T16:43:52Z</dcterms:modified>
</cp:coreProperties>
</file>