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hermes\DOC_FOGAFIN\SFO\DDA\PILAR VARELA HERNANDEZ\Relación Ordenes Suscritas\2025\"/>
    </mc:Choice>
  </mc:AlternateContent>
  <xr:revisionPtr revIDLastSave="0" documentId="14_{338EBB6C-F63C-40BE-B6FE-2855E63F64D5}" xr6:coauthVersionLast="47" xr6:coauthVersionMax="47" xr10:uidLastSave="{00000000-0000-0000-0000-000000000000}"/>
  <bookViews>
    <workbookView xWindow="-110" yWindow="-110" windowWidth="38620" windowHeight="21100" xr2:uid="{FF8C5162-46F0-40F5-B3B7-479C67F33FE2}"/>
  </bookViews>
  <sheets>
    <sheet name="OCTUBRE DE 2025"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9" i="1" l="1"/>
  <c r="H17" i="1"/>
  <c r="H22" i="1"/>
  <c r="H21" i="1" l="1"/>
</calcChain>
</file>

<file path=xl/sharedStrings.xml><?xml version="1.0" encoding="utf-8"?>
<sst xmlns="http://schemas.openxmlformats.org/spreadsheetml/2006/main" count="59" uniqueCount="51">
  <si>
    <t>FONDO DE GARANTIAS DE INSTITUCIONES FINANCIERAS
RELACION DE ORDENES SUSCRITAS</t>
  </si>
  <si>
    <t>No. ORDEN/OTRO SÍ</t>
  </si>
  <si>
    <t>FECHA ORDEN</t>
  </si>
  <si>
    <t>SOLICITADO POR</t>
  </si>
  <si>
    <t>PROVEEDOR / CONTRATISTA</t>
  </si>
  <si>
    <t>NIT/CEDULA</t>
  </si>
  <si>
    <t xml:space="preserve">OBJETO </t>
  </si>
  <si>
    <t>TOTAL</t>
  </si>
  <si>
    <t xml:space="preserve">DURACION DIAS </t>
  </si>
  <si>
    <t xml:space="preserve">Ordenes </t>
  </si>
  <si>
    <t xml:space="preserve">Valor Ordenes $ </t>
  </si>
  <si>
    <t>Otrosí</t>
  </si>
  <si>
    <t xml:space="preserve">Valor Ordenes USD </t>
  </si>
  <si>
    <t>Valor Otro sí $</t>
  </si>
  <si>
    <t>Valor Otro sí USD</t>
  </si>
  <si>
    <t>TOTAL ($)</t>
  </si>
  <si>
    <t>TOTAL (USD)</t>
  </si>
  <si>
    <t>DDA</t>
  </si>
  <si>
    <t>Otrosí 1080-1</t>
  </si>
  <si>
    <t>Otrosí 1079-1</t>
  </si>
  <si>
    <t>CCE-153270</t>
  </si>
  <si>
    <t>CCE-153279</t>
  </si>
  <si>
    <t>CCE-153554</t>
  </si>
  <si>
    <t>OCTUBRE DE 2025</t>
  </si>
  <si>
    <t>COMPURENT S.A.S.</t>
  </si>
  <si>
    <t>CIFIN S.A.S</t>
  </si>
  <si>
    <t>ACTIVOS S.A.S.</t>
  </si>
  <si>
    <t>FERRICENTROS</t>
  </si>
  <si>
    <t>PANAMERICANA OUTSORCING S.A.</t>
  </si>
  <si>
    <t>CONSUMER &amp; INSIGHTS SAS</t>
  </si>
  <si>
    <t>TRIGONO SAS</t>
  </si>
  <si>
    <t>ANDRES ORIÓN ALVAREZ ABOGADOS S.A.S.</t>
  </si>
  <si>
    <t>WOOMBAT CONSULTING GROUP SAS</t>
  </si>
  <si>
    <t>GERENCIA DEL PODER COLOMBIA S.A.S.</t>
  </si>
  <si>
    <t>Adicionar el valor total de la orden en $28.420.000 IVA Incluido y prorrogar en 9 meses su duración</t>
  </si>
  <si>
    <t xml:space="preserve">Adicionar el valor de la orden en $4.802.840 incluido iva, para un valor total de la orden de $9.367.356 incluido iva. prorrogar la duración de la orden hasta el 2 de octubre de 2026. </t>
  </si>
  <si>
    <t>Realizar suministro de trabajadores temporales en misión, de acuerdo con lo previsto en el artículo 77 de la Ley 50 de 1990, adicionado por el artículo 45 de la Ley 2466 de 2025, y los requerimientos del Fondo.</t>
  </si>
  <si>
    <t>Fogafín requiere la adquisición de elementos de ferretería, para el mantenimiento preventivo y, correctivo de las instalaciones de la entidad, así como, garantizar la reposición de H herramientas dados de baja por obsolescencia y cumplimiento de su vida útil.</t>
  </si>
  <si>
    <t>Fogafín requiere la compra de elementos requeridos por la ARL para garantizar la ergonomiía, salud en el trabajo de los funcionarios.</t>
  </si>
  <si>
    <t>Fogafin requiere la compra en remplazo por daño y obsolescencia de los electrodomésticos para la dotación de cafeterías de la entidad.</t>
  </si>
  <si>
    <t>Realizar una investigación cuantitativa para determinar el nivel de recordación, conocimiento y aspectos generales del Seguro de Depósitos y de Fogafín, utilizando una muestra estadísticamente representativa de la población objetivo (1302 encuestas).</t>
  </si>
  <si>
    <t>Elaborar esquemas de compensación, cobertura y/o garantía que faciliten los procesos de transferencia de activos y pasivos de establecimientos de crédito, en el marco de la ejecución de mecanismos de recuperación y resolución, de acuerdo con los requerimientos establecidos por el Fondo.</t>
  </si>
  <si>
    <t>Representar judicialmente a Fogafín en el trámite de casación del proceso del proceso ordinario de Ingrit Keller Deisy Leonor Salcedo Borja, relacionado con Leasing Aliadas S.A. CFC – Interleasing, proceso que deviene del radicado 05001310301020120069500 -contra CISA, LEASING BANCOLDEX S.A. COMPAÑÍA DE FINANCIAMIENTO COMERCIAL Y FOGAFÍN</t>
  </si>
  <si>
    <t>Construir e implementar una solución en la nube que le permita al Fondo compartir la información del Formato de Depósitos Individuales - FDI con la Superintedencia Financiera de Colombia - SFC de acuerdo con las necesidades del Fondo.</t>
  </si>
  <si>
    <t>Prestar los servicios de monitoreo legislativo a los proyectos de ley que se tramitan en el Congreso de la República, con el fin de identificar de manera anticipada las posibles normas que impacten al Fondo en el ejercicio de sus funciones, de acuerdo con los requerimientos de la entidad.</t>
  </si>
  <si>
    <t>Determinable</t>
  </si>
  <si>
    <t xml:space="preserve">DTI </t>
  </si>
  <si>
    <t xml:space="preserve">DTH </t>
  </si>
  <si>
    <t>DCRC</t>
  </si>
  <si>
    <t>DRL</t>
  </si>
  <si>
    <t>DJU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</si>
</sst>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 #,##0.00_-;\-&quot;$&quot;\ * #,##0.00_-;_-&quot;$&quot;\ * &quot;-&quot;??_-;_-@_-"/>
    <numFmt numFmtId="164" formatCode="_-[$$-240A]\ * #,##0.00_ ;_-[$$-240A]\ * \-#,##0.00\ ;_-[$$-240A]\ * &quot;-&quot;??_ ;_-@_ "/>
    <numFmt numFmtId="165" formatCode="_-[$$-240A]\ * #,##0.00_-;\-[$$-240A]\ * #,##0.00_-;_-[$$-240A]\ * &quot;-&quot;??_-;_-@_-"/>
    <numFmt numFmtId="166" formatCode="[$USD]\ #,##0.00"/>
  </numFmts>
  <fonts count="7" x14ac:knownFonts="1">
    <font>
      <sz val="11"/>
      <color theme="1"/>
      <name val="Aptos Narrow"/>
      <family val="2"/>
      <scheme val="minor"/>
    </font>
    <font>
      <b/>
      <sz val="16"/>
      <color theme="0"/>
      <name val="Calibri Light"/>
      <family val="2"/>
    </font>
    <font>
      <sz val="16"/>
      <name val="Calibri Light"/>
      <family val="2"/>
    </font>
    <font>
      <b/>
      <sz val="16"/>
      <name val="Calibri Light"/>
      <family val="2"/>
    </font>
    <font>
      <b/>
      <sz val="16"/>
      <color theme="3" tint="0.249977111117893"/>
      <name val="Calibri Light"/>
      <family val="2"/>
    </font>
    <font>
      <sz val="11"/>
      <color indexed="8"/>
      <name val="Aptos Narrow"/>
      <family val="2"/>
      <scheme val="minor"/>
    </font>
    <font>
      <sz val="16"/>
      <color indexed="8"/>
      <name val="Calibri Light"/>
      <family val="2"/>
    </font>
  </fonts>
  <fills count="3">
    <fill>
      <patternFill patternType="none"/>
    </fill>
    <fill>
      <patternFill patternType="gray125"/>
    </fill>
    <fill>
      <patternFill patternType="solid">
        <fgColor theme="3" tint="0.499984740745262"/>
        <bgColor indexed="64"/>
      </patternFill>
    </fill>
  </fills>
  <borders count="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s>
  <cellStyleXfs count="9">
    <xf numFmtId="0" fontId="0" fillId="0" borderId="0"/>
    <xf numFmtId="0" fontId="5" fillId="0" borderId="0"/>
    <xf numFmtId="44" fontId="5" fillId="0" borderId="0" applyFont="0" applyFill="0" applyBorder="0" applyAlignment="0" applyProtection="0"/>
    <xf numFmtId="44" fontId="5" fillId="0" borderId="0" applyFont="0" applyFill="0" applyBorder="0" applyAlignment="0" applyProtection="0"/>
    <xf numFmtId="0" fontId="5" fillId="0" borderId="0"/>
    <xf numFmtId="0" fontId="5" fillId="0" borderId="0"/>
    <xf numFmtId="0" fontId="5" fillId="0" borderId="0"/>
    <xf numFmtId="0" fontId="5" fillId="0" borderId="0"/>
    <xf numFmtId="44" fontId="5" fillId="0" borderId="0" applyFont="0" applyFill="0" applyBorder="0" applyAlignment="0" applyProtection="0"/>
  </cellStyleXfs>
  <cellXfs count="36">
    <xf numFmtId="0" fontId="0" fillId="0" borderId="0" xfId="0"/>
    <xf numFmtId="164" fontId="2" fillId="0" borderId="0" xfId="0" applyNumberFormat="1" applyFont="1" applyAlignment="1">
      <alignment vertical="center"/>
    </xf>
    <xf numFmtId="0" fontId="2" fillId="0" borderId="0" xfId="0" applyFont="1" applyAlignment="1">
      <alignment vertical="center"/>
    </xf>
    <xf numFmtId="164" fontId="3" fillId="0" borderId="0" xfId="0" applyNumberFormat="1" applyFont="1" applyAlignment="1">
      <alignment horizontal="center" vertical="center" wrapText="1"/>
    </xf>
    <xf numFmtId="0" fontId="3" fillId="0" borderId="0" xfId="0" applyFont="1" applyAlignment="1">
      <alignment horizontal="center" vertical="center" wrapText="1"/>
    </xf>
    <xf numFmtId="0" fontId="2" fillId="0" borderId="0" xfId="0" applyFont="1" applyAlignment="1">
      <alignment horizontal="center" vertical="center"/>
    </xf>
    <xf numFmtId="0" fontId="2" fillId="0" borderId="0" xfId="0" applyFont="1" applyAlignment="1">
      <alignment horizontal="right" vertical="center"/>
    </xf>
    <xf numFmtId="0" fontId="2" fillId="0" borderId="0" xfId="0" applyFont="1" applyAlignment="1">
      <alignment horizontal="left"/>
    </xf>
    <xf numFmtId="0" fontId="3" fillId="0" borderId="0" xfId="0" applyFont="1" applyAlignment="1">
      <alignment horizontal="left" wrapText="1"/>
    </xf>
    <xf numFmtId="165" fontId="3" fillId="0" borderId="0" xfId="0" applyNumberFormat="1" applyFont="1" applyAlignment="1">
      <alignment horizontal="left" vertical="center" wrapText="1"/>
    </xf>
    <xf numFmtId="0" fontId="2" fillId="0" borderId="0" xfId="0" applyFont="1" applyAlignment="1">
      <alignment horizontal="left" wrapText="1"/>
    </xf>
    <xf numFmtId="166" fontId="2" fillId="0" borderId="0" xfId="0" applyNumberFormat="1" applyFont="1" applyAlignment="1">
      <alignment horizontal="right" vertical="center" wrapText="1"/>
    </xf>
    <xf numFmtId="0" fontId="3" fillId="0" borderId="0" xfId="0" applyFont="1" applyAlignment="1">
      <alignment horizontal="left" vertical="center"/>
    </xf>
    <xf numFmtId="164" fontId="3" fillId="0" borderId="0" xfId="0" applyNumberFormat="1" applyFont="1" applyAlignment="1">
      <alignment vertical="center"/>
    </xf>
    <xf numFmtId="0" fontId="3" fillId="0" borderId="5" xfId="0" applyFont="1" applyBorder="1" applyAlignment="1">
      <alignment horizontal="center" vertical="center" wrapText="1"/>
    </xf>
    <xf numFmtId="164" fontId="3" fillId="0" borderId="5" xfId="0" applyNumberFormat="1" applyFont="1" applyBorder="1" applyAlignment="1">
      <alignment horizontal="center" vertical="center" wrapText="1"/>
    </xf>
    <xf numFmtId="164" fontId="2" fillId="0" borderId="0" xfId="0" applyNumberFormat="1" applyFont="1" applyAlignment="1">
      <alignment horizontal="center" vertical="center" wrapText="1"/>
    </xf>
    <xf numFmtId="0" fontId="2" fillId="0" borderId="0" xfId="0" applyFont="1" applyAlignment="1">
      <alignment horizontal="center" vertical="center" wrapText="1"/>
    </xf>
    <xf numFmtId="0" fontId="6" fillId="0" borderId="4" xfId="1" applyFont="1" applyBorder="1" applyAlignment="1" applyProtection="1">
      <alignment horizontal="center" vertical="center"/>
      <protection locked="0"/>
    </xf>
    <xf numFmtId="14" fontId="2" fillId="0" borderId="4" xfId="0" applyNumberFormat="1" applyFont="1" applyBorder="1" applyAlignment="1">
      <alignment horizontal="center" vertical="center" wrapText="1"/>
    </xf>
    <xf numFmtId="0" fontId="2" fillId="0" borderId="4" xfId="0" applyFont="1" applyBorder="1" applyAlignment="1">
      <alignment horizontal="center" vertical="center" wrapText="1"/>
    </xf>
    <xf numFmtId="0" fontId="2" fillId="0" borderId="4" xfId="0" applyFont="1" applyBorder="1" applyAlignment="1">
      <alignment horizontal="left" vertical="center"/>
    </xf>
    <xf numFmtId="164" fontId="2" fillId="0" borderId="4" xfId="0" applyNumberFormat="1" applyFont="1" applyBorder="1" applyAlignment="1">
      <alignment horizontal="center"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6" fillId="0" borderId="4" xfId="1" applyFont="1" applyFill="1" applyBorder="1" applyAlignment="1" applyProtection="1">
      <alignment horizontal="center" vertical="center"/>
      <protection locked="0"/>
    </xf>
    <xf numFmtId="14" fontId="2" fillId="0" borderId="4" xfId="0" applyNumberFormat="1" applyFont="1" applyFill="1" applyBorder="1" applyAlignment="1">
      <alignment horizontal="center" vertical="center" wrapText="1"/>
    </xf>
    <xf numFmtId="0" fontId="2" fillId="0" borderId="4" xfId="0" applyFont="1" applyFill="1" applyBorder="1" applyAlignment="1">
      <alignment horizontal="left" vertical="center"/>
    </xf>
    <xf numFmtId="0" fontId="2" fillId="0" borderId="4" xfId="0" applyFont="1" applyFill="1" applyBorder="1" applyAlignment="1">
      <alignment horizontal="center" vertical="center" wrapText="1"/>
    </xf>
    <xf numFmtId="164" fontId="2" fillId="0" borderId="4" xfId="0" applyNumberFormat="1" applyFont="1" applyFill="1" applyBorder="1" applyAlignment="1">
      <alignment horizontal="center" vertical="center" wrapText="1"/>
    </xf>
    <xf numFmtId="164" fontId="2" fillId="0" borderId="0" xfId="0" applyNumberFormat="1" applyFont="1" applyFill="1" applyAlignment="1">
      <alignment horizontal="center" vertical="center" wrapText="1"/>
    </xf>
    <xf numFmtId="0" fontId="2" fillId="0" borderId="0" xfId="0" applyFont="1" applyFill="1" applyAlignment="1">
      <alignment horizontal="center" vertical="center" wrapText="1"/>
    </xf>
  </cellXfs>
  <cellStyles count="9">
    <cellStyle name="Moneda 2" xfId="2" xr:uid="{BBDBF2C6-85C9-48FD-ACFB-E5B0D88A06DE}"/>
    <cellStyle name="Moneda 2 2" xfId="8" xr:uid="{A2FD2AEF-231F-4BF6-90B6-6FC0FB3347F2}"/>
    <cellStyle name="Moneda 3" xfId="3" xr:uid="{B3EA99C1-73A7-46C9-9A8E-7D484FE3501B}"/>
    <cellStyle name="Normal" xfId="0" builtinId="0"/>
    <cellStyle name="Normal 2" xfId="1" xr:uid="{DC8AC57F-D863-40E2-B95E-12D015CE2549}"/>
    <cellStyle name="Normal 3" xfId="4" xr:uid="{B6AD4992-CD21-425A-B4C0-CC66F626E6C2}"/>
    <cellStyle name="Normal 4" xfId="5" xr:uid="{CAA7A274-CF3C-4906-8EB2-165F1C1E34F1}"/>
    <cellStyle name="Normal 5" xfId="6" xr:uid="{A15A848D-EEB4-460A-A1AF-01791173DFA2}"/>
    <cellStyle name="Normal 6" xfId="7" xr:uid="{0176CA74-EB07-4DEB-9269-70B430EFAEC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530677</xdr:colOff>
      <xdr:row>1</xdr:row>
      <xdr:rowOff>163285</xdr:rowOff>
    </xdr:from>
    <xdr:to>
      <xdr:col>1</xdr:col>
      <xdr:colOff>1233717</xdr:colOff>
      <xdr:row>1</xdr:row>
      <xdr:rowOff>931636</xdr:rowOff>
    </xdr:to>
    <xdr:pic>
      <xdr:nvPicPr>
        <xdr:cNvPr id="3" name="Imagen 2">
          <a:extLst>
            <a:ext uri="{FF2B5EF4-FFF2-40B4-BE49-F238E27FC236}">
              <a16:creationId xmlns:a16="http://schemas.microsoft.com/office/drawing/2014/main" id="{B46FC22C-745A-68A8-F464-F32B28D18B2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30677" y="435428"/>
          <a:ext cx="3302004" cy="762001"/>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E751AA-6BB7-4C51-B42E-CE8C2407EF29}">
  <dimension ref="A2:K22"/>
  <sheetViews>
    <sheetView tabSelected="1" zoomScale="70" zoomScaleNormal="70" workbookViewId="0">
      <selection activeCell="A6" sqref="A6"/>
    </sheetView>
  </sheetViews>
  <sheetFormatPr baseColWidth="10" defaultColWidth="11.42578125" defaultRowHeight="21" x14ac:dyDescent="0.25"/>
  <cols>
    <col min="1" max="1" width="39" style="5" customWidth="1"/>
    <col min="2" max="2" width="24.5703125" style="5" customWidth="1"/>
    <col min="3" max="3" width="25.7109375" style="5" customWidth="1"/>
    <col min="4" max="4" width="97.42578125" style="5" customWidth="1"/>
    <col min="5" max="5" width="21.7109375" style="6" customWidth="1"/>
    <col min="6" max="6" width="68.7109375" style="5" customWidth="1"/>
    <col min="7" max="7" width="25.7109375" style="1" customWidth="1"/>
    <col min="8" max="8" width="31" style="1" customWidth="1"/>
    <col min="9" max="9" width="16.5703125" style="1" customWidth="1"/>
    <col min="10" max="11" width="15.42578125" style="1" customWidth="1"/>
    <col min="12" max="16384" width="11.42578125" style="2"/>
  </cols>
  <sheetData>
    <row r="2" spans="1:11" ht="79.150000000000006" customHeight="1" x14ac:dyDescent="0.25">
      <c r="A2" s="23" t="s">
        <v>0</v>
      </c>
      <c r="B2" s="24"/>
      <c r="C2" s="24"/>
      <c r="D2" s="24"/>
      <c r="E2" s="24"/>
      <c r="F2" s="24"/>
      <c r="G2" s="24"/>
      <c r="H2" s="25"/>
    </row>
    <row r="3" spans="1:11" x14ac:dyDescent="0.25">
      <c r="A3" s="26" t="s">
        <v>23</v>
      </c>
      <c r="B3" s="27"/>
      <c r="C3" s="27"/>
      <c r="D3" s="27"/>
      <c r="E3" s="27"/>
      <c r="F3" s="27"/>
      <c r="G3" s="27"/>
      <c r="H3" s="28"/>
    </row>
    <row r="4" spans="1:11" s="4" customFormat="1" x14ac:dyDescent="0.25">
      <c r="A4" s="14" t="s">
        <v>1</v>
      </c>
      <c r="B4" s="14" t="s">
        <v>2</v>
      </c>
      <c r="C4" s="14" t="s">
        <v>3</v>
      </c>
      <c r="D4" s="14" t="s">
        <v>4</v>
      </c>
      <c r="E4" s="14" t="s">
        <v>5</v>
      </c>
      <c r="F4" s="14" t="s">
        <v>6</v>
      </c>
      <c r="G4" s="15" t="s">
        <v>7</v>
      </c>
      <c r="H4" s="14" t="s">
        <v>8</v>
      </c>
      <c r="I4" s="3"/>
      <c r="J4" s="3"/>
      <c r="K4" s="3"/>
    </row>
    <row r="5" spans="1:11" s="17" customFormat="1" ht="24.75" customHeight="1" x14ac:dyDescent="0.25">
      <c r="A5" s="18" t="s">
        <v>18</v>
      </c>
      <c r="B5" s="19">
        <v>45931</v>
      </c>
      <c r="C5" s="19" t="s">
        <v>46</v>
      </c>
      <c r="D5" s="21" t="s">
        <v>24</v>
      </c>
      <c r="E5" s="20">
        <v>800015163</v>
      </c>
      <c r="F5" s="21" t="s">
        <v>34</v>
      </c>
      <c r="G5" s="22">
        <v>28420000</v>
      </c>
      <c r="H5" s="20">
        <v>270</v>
      </c>
      <c r="I5" s="16"/>
      <c r="J5" s="16"/>
      <c r="K5" s="16"/>
    </row>
    <row r="6" spans="1:11" s="17" customFormat="1" ht="24.75" customHeight="1" x14ac:dyDescent="0.25">
      <c r="A6" s="18" t="s">
        <v>19</v>
      </c>
      <c r="B6" s="19">
        <v>45932</v>
      </c>
      <c r="C6" s="19" t="s">
        <v>47</v>
      </c>
      <c r="D6" s="21" t="s">
        <v>25</v>
      </c>
      <c r="E6" s="20">
        <v>900572445</v>
      </c>
      <c r="F6" s="21" t="s">
        <v>35</v>
      </c>
      <c r="G6" s="22">
        <v>4802840</v>
      </c>
      <c r="H6" s="20">
        <v>360</v>
      </c>
      <c r="I6" s="16"/>
      <c r="J6" s="16"/>
      <c r="K6" s="16"/>
    </row>
    <row r="7" spans="1:11" s="17" customFormat="1" ht="24.75" customHeight="1" x14ac:dyDescent="0.25">
      <c r="A7" s="18">
        <v>1145</v>
      </c>
      <c r="B7" s="19">
        <v>45932</v>
      </c>
      <c r="C7" s="19" t="s">
        <v>47</v>
      </c>
      <c r="D7" s="21" t="s">
        <v>26</v>
      </c>
      <c r="E7" s="20">
        <v>860090915</v>
      </c>
      <c r="F7" s="21" t="s">
        <v>36</v>
      </c>
      <c r="G7" s="22">
        <v>71174999</v>
      </c>
      <c r="H7" s="20">
        <v>360</v>
      </c>
      <c r="I7" s="16"/>
      <c r="J7" s="16"/>
      <c r="K7" s="16"/>
    </row>
    <row r="8" spans="1:11" s="17" customFormat="1" ht="24.75" customHeight="1" x14ac:dyDescent="0.25">
      <c r="A8" s="18" t="s">
        <v>20</v>
      </c>
      <c r="B8" s="19">
        <v>45944</v>
      </c>
      <c r="C8" s="19" t="s">
        <v>17</v>
      </c>
      <c r="D8" s="21" t="s">
        <v>27</v>
      </c>
      <c r="E8" s="20">
        <v>800237412</v>
      </c>
      <c r="F8" s="21" t="s">
        <v>37</v>
      </c>
      <c r="G8" s="22">
        <v>18299969</v>
      </c>
      <c r="H8" s="20">
        <v>44</v>
      </c>
      <c r="I8" s="16"/>
      <c r="J8" s="16"/>
      <c r="K8" s="16"/>
    </row>
    <row r="9" spans="1:11" s="17" customFormat="1" ht="24.75" customHeight="1" x14ac:dyDescent="0.25">
      <c r="A9" s="18" t="s">
        <v>21</v>
      </c>
      <c r="B9" s="19">
        <v>45944</v>
      </c>
      <c r="C9" s="19" t="s">
        <v>17</v>
      </c>
      <c r="D9" s="21" t="s">
        <v>28</v>
      </c>
      <c r="E9" s="20">
        <v>800077655</v>
      </c>
      <c r="F9" s="21" t="s">
        <v>38</v>
      </c>
      <c r="G9" s="22">
        <v>20289024</v>
      </c>
      <c r="H9" s="20">
        <v>44</v>
      </c>
      <c r="I9" s="16"/>
      <c r="J9" s="16"/>
      <c r="K9" s="16"/>
    </row>
    <row r="10" spans="1:11" s="17" customFormat="1" ht="24.75" customHeight="1" x14ac:dyDescent="0.25">
      <c r="A10" s="18" t="s">
        <v>22</v>
      </c>
      <c r="B10" s="19">
        <v>45947</v>
      </c>
      <c r="C10" s="19" t="s">
        <v>17</v>
      </c>
      <c r="D10" s="21" t="s">
        <v>27</v>
      </c>
      <c r="E10" s="20">
        <v>800237412</v>
      </c>
      <c r="F10" s="21" t="s">
        <v>39</v>
      </c>
      <c r="G10" s="22">
        <v>23835470</v>
      </c>
      <c r="H10" s="20">
        <v>23</v>
      </c>
      <c r="I10" s="16"/>
      <c r="J10" s="16"/>
      <c r="K10" s="16"/>
    </row>
    <row r="11" spans="1:11" s="17" customFormat="1" ht="24.75" customHeight="1" x14ac:dyDescent="0.25">
      <c r="A11" s="18">
        <v>1146</v>
      </c>
      <c r="B11" s="19">
        <v>45957</v>
      </c>
      <c r="C11" s="19" t="s">
        <v>48</v>
      </c>
      <c r="D11" s="21" t="s">
        <v>29</v>
      </c>
      <c r="E11" s="20">
        <v>900072856</v>
      </c>
      <c r="F11" s="21" t="s">
        <v>40</v>
      </c>
      <c r="G11" s="22">
        <v>47256090</v>
      </c>
      <c r="H11" s="20">
        <v>120</v>
      </c>
      <c r="I11" s="16"/>
      <c r="J11" s="16"/>
      <c r="K11" s="16"/>
    </row>
    <row r="12" spans="1:11" s="17" customFormat="1" ht="24.75" customHeight="1" x14ac:dyDescent="0.25">
      <c r="A12" s="18">
        <v>1147</v>
      </c>
      <c r="B12" s="19">
        <v>45958</v>
      </c>
      <c r="C12" s="19" t="s">
        <v>49</v>
      </c>
      <c r="D12" s="21" t="s">
        <v>30</v>
      </c>
      <c r="E12" s="20">
        <v>830107437</v>
      </c>
      <c r="F12" s="21" t="s">
        <v>41</v>
      </c>
      <c r="G12" s="22">
        <v>65450000</v>
      </c>
      <c r="H12" s="20">
        <v>60</v>
      </c>
      <c r="I12" s="16"/>
      <c r="J12" s="16"/>
      <c r="K12" s="16"/>
    </row>
    <row r="13" spans="1:11" s="35" customFormat="1" ht="24.75" customHeight="1" x14ac:dyDescent="0.25">
      <c r="A13" s="29">
        <v>1148</v>
      </c>
      <c r="B13" s="30">
        <v>45958</v>
      </c>
      <c r="C13" s="30" t="s">
        <v>50</v>
      </c>
      <c r="D13" s="31" t="s">
        <v>31</v>
      </c>
      <c r="E13" s="32">
        <v>900741994</v>
      </c>
      <c r="F13" s="31" t="s">
        <v>42</v>
      </c>
      <c r="G13" s="33" t="s">
        <v>45</v>
      </c>
      <c r="H13" s="32" t="s">
        <v>45</v>
      </c>
      <c r="I13" s="34"/>
      <c r="J13" s="34"/>
      <c r="K13" s="34"/>
    </row>
    <row r="14" spans="1:11" s="17" customFormat="1" ht="24.75" customHeight="1" x14ac:dyDescent="0.25">
      <c r="A14" s="18">
        <v>1149</v>
      </c>
      <c r="B14" s="19">
        <v>45961</v>
      </c>
      <c r="C14" s="19" t="s">
        <v>46</v>
      </c>
      <c r="D14" s="21" t="s">
        <v>32</v>
      </c>
      <c r="E14" s="20">
        <v>900962600</v>
      </c>
      <c r="F14" s="21" t="s">
        <v>43</v>
      </c>
      <c r="G14" s="22">
        <v>42043890</v>
      </c>
      <c r="H14" s="20">
        <v>120</v>
      </c>
      <c r="I14" s="16"/>
      <c r="J14" s="16"/>
      <c r="K14" s="16"/>
    </row>
    <row r="15" spans="1:11" s="17" customFormat="1" ht="24.75" customHeight="1" x14ac:dyDescent="0.25">
      <c r="A15" s="18">
        <v>1150</v>
      </c>
      <c r="B15" s="19">
        <v>45961</v>
      </c>
      <c r="C15" s="19" t="s">
        <v>50</v>
      </c>
      <c r="D15" s="21" t="s">
        <v>33</v>
      </c>
      <c r="E15" s="20">
        <v>901364245</v>
      </c>
      <c r="F15" s="21" t="s">
        <v>44</v>
      </c>
      <c r="G15" s="22">
        <v>67830000</v>
      </c>
      <c r="H15" s="20" t="s">
        <v>45</v>
      </c>
      <c r="I15" s="16"/>
      <c r="J15" s="16"/>
      <c r="K15" s="16"/>
    </row>
    <row r="16" spans="1:11" ht="31.9" customHeight="1" x14ac:dyDescent="0.25"/>
    <row r="17" spans="1:8" x14ac:dyDescent="0.35">
      <c r="A17" s="5" t="s">
        <v>9</v>
      </c>
      <c r="B17" s="5">
        <v>9</v>
      </c>
      <c r="F17" s="7"/>
      <c r="G17" s="8" t="s">
        <v>10</v>
      </c>
      <c r="H17" s="9">
        <f>G7+G8+G9+G10+G11+G12+G14+G15</f>
        <v>356179442</v>
      </c>
    </row>
    <row r="18" spans="1:8" x14ac:dyDescent="0.35">
      <c r="A18" s="5" t="s">
        <v>11</v>
      </c>
      <c r="B18" s="5">
        <v>2</v>
      </c>
      <c r="F18" s="7"/>
      <c r="G18" s="10" t="s">
        <v>12</v>
      </c>
      <c r="H18" s="11">
        <v>0</v>
      </c>
    </row>
    <row r="19" spans="1:8" x14ac:dyDescent="0.35">
      <c r="F19" s="7"/>
      <c r="G19" s="8" t="s">
        <v>13</v>
      </c>
      <c r="H19" s="9">
        <f>G5+G6</f>
        <v>33222840</v>
      </c>
    </row>
    <row r="20" spans="1:8" x14ac:dyDescent="0.35">
      <c r="F20" s="10"/>
      <c r="G20" s="10" t="s">
        <v>14</v>
      </c>
      <c r="H20" s="11">
        <v>0</v>
      </c>
    </row>
    <row r="21" spans="1:8" x14ac:dyDescent="0.25">
      <c r="F21" s="12"/>
      <c r="G21" s="12" t="s">
        <v>15</v>
      </c>
      <c r="H21" s="13">
        <f>H17+H19</f>
        <v>389402282</v>
      </c>
    </row>
    <row r="22" spans="1:8" x14ac:dyDescent="0.25">
      <c r="F22" s="12"/>
      <c r="G22" s="12" t="s">
        <v>16</v>
      </c>
      <c r="H22" s="13">
        <f>H18</f>
        <v>0</v>
      </c>
    </row>
  </sheetData>
  <mergeCells count="2">
    <mergeCell ref="A2:H2"/>
    <mergeCell ref="A3:H3"/>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OCTUBRE DE 2025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Pilar Varela Hernandez</dc:creator>
  <cp:lastModifiedBy>Pilar Varela Hernandez</cp:lastModifiedBy>
  <dcterms:created xsi:type="dcterms:W3CDTF">2025-03-06T20:57:50Z</dcterms:created>
  <dcterms:modified xsi:type="dcterms:W3CDTF">2026-01-20T15:45:32Z</dcterms:modified>
</cp:coreProperties>
</file>